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3" i="1" l="1"/>
  <c r="E34" i="1"/>
  <c r="E20" i="1"/>
  <c r="E49" i="1" l="1"/>
  <c r="E51" i="1" l="1"/>
  <c r="G49" i="1" l="1"/>
  <c r="F49" i="1"/>
  <c r="G43" i="1"/>
  <c r="F43" i="1"/>
  <c r="G34" i="1"/>
  <c r="F34" i="1"/>
  <c r="G20" i="1"/>
  <c r="F20" i="1"/>
  <c r="G51" i="1" l="1"/>
  <c r="F51" i="1"/>
</calcChain>
</file>

<file path=xl/sharedStrings.xml><?xml version="1.0" encoding="utf-8"?>
<sst xmlns="http://schemas.openxmlformats.org/spreadsheetml/2006/main" count="86" uniqueCount="64">
  <si>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</si>
  <si>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</si>
  <si>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</si>
  <si>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</si>
  <si>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</si>
  <si>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</si>
  <si>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</si>
  <si>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</si>
  <si>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</si>
  <si>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</si>
  <si>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</si>
  <si>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</si>
  <si>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</si>
  <si>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</si>
  <si>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</si>
  <si>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</si>
  <si>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</si>
  <si>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</si>
  <si>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</si>
  <si>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</si>
  <si>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</si>
  <si>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EDUCACION</t>
  </si>
  <si>
    <t>EDUCACION</t>
  </si>
  <si>
    <t>CONTINUAR APOYANDO EN EL PROGRAMA "RECREA, EDUCANDO PARA LA VIDA, APOYO DE MOCHILAS, UTILES, UNIFORMES Y CALZADO ESCOLAR".</t>
  </si>
  <si>
    <t>APOYO EN LAS ACTIVIDADES Y NECESIDADES DE LAS 82 ESCUELAS DE LOS DIFERENTES NIVELES (PREESCOLAR, PRIMARIA, SECUNDARIA Y PREPARATORIA) DE ESTE MUNICIPIO DE JILOTLAN DE LOS DOLORES, JAL</t>
  </si>
  <si>
    <t>ACTUALIZAR CONVENIO DEL PROGRAMA "RECREA, EDUCANDO PARA LA VIDA, APOYO DE MOCHILAS, UTILES, UNIFORMES Y CALZADO ESCOLAR".</t>
  </si>
  <si>
    <t>LOCALIZACION DE LA BODEGA DONDE SERAN RESGUARDADOS LOS PAQUETES ESCOLARES DEL PROGRAMA RECREA.</t>
  </si>
  <si>
    <t>ASISTIR A REUNIONES Y CAPACITACIONES DEL PROGRAMA RECREA.</t>
  </si>
  <si>
    <t>BRINDAR CAPACITACION DEL PROGRAMA RECREA A TODOS LOS DIRECTORES DE LAS ESCUELAS DEL MUNICIPIO DE LOS DIFERENTES NIVELES EDUCATIVOS (PREESCOLAR, PRIMARIA Y SECUNDARIA) Y ENTREGA DE USUARIOS Y CONTRASEÑAS, PARA EL SISTEMA DE CAPTURA AL PROGRAMA RECREA.</t>
  </si>
  <si>
    <t>REALIZAR LISTA DE ENLACES TERRITORIALES Y CAPACITACION DEL PROGRAMA RECREA.</t>
  </si>
  <si>
    <t>DIFUNDIR PROPAGANDA DEL PROGRAMA RECREA.</t>
  </si>
  <si>
    <t>RECIBIR EN BODEGA EL MATERIAL Y ARMAR PAQUETES DEL PROGRAMA RECREA.</t>
  </si>
  <si>
    <t>REALIZAR EVENTO DE ARRANQUE PROTOCOLARIO DEL PROGRAMA RECREA.</t>
  </si>
  <si>
    <t xml:space="preserve"> ACUDIR A LAS ESCUELAS DE LOS DIFERENTES NIVELES EDUCATIVOS, PARA HACER ENTREGA DE LOS PAQUETES DEL PROGRAMA RECREA.</t>
  </si>
  <si>
    <t>PERIODO DE REGISTRO DE SOLICITUDES DE ASPIRACION DE PRIMER INGRESO.</t>
  </si>
  <si>
    <t>FECHA LIMITE PARA LIQUIDAR EN LINEA Y BANCO LAS ORDENES DE PAGO.</t>
  </si>
  <si>
    <t xml:space="preserve">PERIODO PARA ENTREGA DE SOLICITUD DE ACREDITACION, REVALIDACION O EQUIVALENCIA DE ESTUDIOS. </t>
  </si>
  <si>
    <t xml:space="preserve"> INICIO DE CURSO.</t>
  </si>
  <si>
    <t>ACUDIR A LAS ESCUELAS DE LA CABECERA MUNICIPAL, PARA DARLES A CONOCER QUE CONTAMOS CON 6 EQUIPOS DE COMPUTO NUEVO DE LA CASA UNIVERSTITARIA VIRTUAL, PARA QUE ACUDAN A REALIZAR SUS TAREAS O ACTIVIDADES QUE NECESITEN PARA SUS ESTUDIOS.</t>
  </si>
  <si>
    <t>REMODERACION DE CASA DEL MAESTRO, REPARACION DE SANITARIOS (CAMBIO DE TAZA, JUEGO DE HERRAJE, TANQUE NUEVO Y LLAVES DE LAVAMANOS), REPARACION DE INSTALACIONES ELECTRICAS DE LAS ESCUELAS, PINTURA, CERCO PERIMETRALES, ETC.</t>
  </si>
  <si>
    <t>PORCENTAJE DE AVANCE EN LA OPERACIÓN DEL PROGRAMA "RECREA, EDUCANDO PARA LA VIDA, APOYO DE MOCHILAS, UTILES, UNIFORMES Y CALZADO ESCOLAR".</t>
  </si>
  <si>
    <t>PORCENTAJE DE AVANCE EN LA PROMOCIÓN DEL CALENDARIO DE TRAMITES 2021B DE LA CASA UNIVERSITARIA, UDEGVIRTUAL Y OFRECER LOS SERVICIOS DEL EQUIPO DE COMPUTO.</t>
  </si>
  <si>
    <t>PORCENTAJE DE AVANCE EN LOS APOYOS EN LAS ACTIVIDADES Y NECESIDADES DE LAS 82 ESCUELA SDEL MUNICIPIO DE JILOTLAN DE LOS DOLORES, JALISCO.</t>
  </si>
  <si>
    <t xml:space="preserve">   _____________________________________________                              MA. GUADALUPE LOPEZ BARAJAS                                                                                              RESPONSABLE DE EDUCACION</t>
  </si>
  <si>
    <t>OFICIO DE CARTA INTENCION QUE EMITE LA PRESIDENTA MUNICIPAL DE PARTICIPAR EN EL PROGRAMA.</t>
  </si>
  <si>
    <t>CONTRATO DE ARRENDAMIENTO Y FOTOGRAFIAS.</t>
  </si>
  <si>
    <t>LING: https:youtu.be/BOWAItOqBSI</t>
  </si>
  <si>
    <t>LING: https:youtu.be/BOWAItOqBSI, CAPACITACION USB.</t>
  </si>
  <si>
    <t>FORMATO EN FISICO Y DIGITAL.</t>
  </si>
  <si>
    <t>FOTOGRAFIAS.</t>
  </si>
  <si>
    <t>MATERIAL EN FISICO Y FOTOGRAFIAS.</t>
  </si>
  <si>
    <r>
      <t>OBSERVACIONES:</t>
    </r>
    <r>
      <rPr>
        <sz val="11"/>
        <color theme="1"/>
        <rFont val="Calibri"/>
        <family val="2"/>
        <scheme val="minor"/>
      </rPr>
      <t xml:space="preserve"> NADA MAS FALTA RECIBIR UNIFORMES Y ARMAR, PARA HACER ENTREGA DEL PROGRAMA.</t>
    </r>
  </si>
  <si>
    <t>FOTOGRAFIAS Y PROPAGANDA EN FISICO (CARTELES Y TRIPTICOS).</t>
  </si>
  <si>
    <t>SE MANEJO POR GRUPOS DE WHATSAPP Y DIGITAL, POR LA PANDEMIA (COVID-19).</t>
  </si>
  <si>
    <r>
      <t xml:space="preserve">OBSERVACIONES: </t>
    </r>
    <r>
      <rPr>
        <sz val="11"/>
        <color theme="1"/>
        <rFont val="Calibri"/>
        <family val="2"/>
        <scheme val="minor"/>
      </rPr>
      <t>EN ESTE PERIODO DE CALENDARIO 2021B, NO HUBO RIGISTRO DE ASPIRANTES EN LA CASA UNIVERSITARIA VIRTUAL JILOTLAN DE LOS DOLRES.</t>
    </r>
  </si>
  <si>
    <t>APOYOS ECONOMICOS PARA EL PERSONAL DOCENTE, ESTUDIANTES Y TRANSPORTE ESCOLAR.</t>
  </si>
  <si>
    <t>ORDEN DE PAGO</t>
  </si>
  <si>
    <r>
      <t xml:space="preserve">OBSERVACIONES: </t>
    </r>
    <r>
      <rPr>
        <sz val="11"/>
        <color theme="1"/>
        <rFont val="Calibri"/>
        <family val="2"/>
        <scheme val="minor"/>
      </rPr>
      <t>EN ESTA META EN EL PUNTO 2 NO SE HA REALIZADO, PORQUE NO HAY CLASES PRESENCIALES POR LA PANDEMIA (COVID-19).</t>
    </r>
  </si>
  <si>
    <t>PERIODO DE ENTREGA DE DOCUMENTACION EN ELECTRÓNICO.</t>
  </si>
  <si>
    <t xml:space="preserve">PERIODO PARA REALIZAR EL CURSO DE SELECCION PARA TODOS LOS PROGRAMAS. </t>
  </si>
  <si>
    <t xml:space="preserve">PUBLICACION DEL DICTAMEN DE ADMISION A PRIMER INGRESO. </t>
  </si>
  <si>
    <t>PROMOVER CALENDARIO DE TRAMITES 2021 DE LA CASA UNIVERSITARIA, UDEGVIRTUAL Y OFRECER LOS SERVICIOS DEL EQUIPO DE COMPUTO.</t>
  </si>
  <si>
    <t>FECHA EVALUACIÓN: 07/07/ 2021</t>
  </si>
  <si>
    <t>PERIODO: TRIMESTRAL    ENERO -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</si>
</sst>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workbookViewId="0">
      <selection activeCell="E6" sqref="E6:H6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32"/>
      <c r="G1" s="33"/>
      <c r="H1" s="33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34" t="s">
        <v>2</v>
      </c>
      <c r="C3" s="35"/>
      <c r="D3" s="35"/>
      <c r="E3" s="35"/>
      <c r="F3" s="35"/>
      <c r="G3" s="38" t="s">
        <v>62</v>
      </c>
      <c r="H3" s="38"/>
    </row>
    <row r="4" spans="1:8" x14ac:dyDescent="0.25">
      <c r="C4" s="38" t="s">
        <v>63</v>
      </c>
      <c r="D4" s="38"/>
      <c r="E4" s="38"/>
      <c r="F4" s="38"/>
      <c r="H4" s="16"/>
    </row>
    <row r="5" spans="1:8" x14ac:dyDescent="0.25">
      <c r="C5" s="38" t="s">
        <v>21</v>
      </c>
      <c r="D5" s="38"/>
      <c r="E5" s="38"/>
      <c r="F5" s="38"/>
      <c r="G5" s="38"/>
      <c r="H5" s="1"/>
    </row>
    <row r="6" spans="1:8" x14ac:dyDescent="0.25">
      <c r="C6" s="39" t="s">
        <v>16</v>
      </c>
      <c r="D6" s="39"/>
      <c r="E6" s="38" t="s">
        <v>22</v>
      </c>
      <c r="F6" s="38"/>
      <c r="G6" s="38"/>
      <c r="H6" s="38"/>
    </row>
    <row r="7" spans="1:8" ht="18" customHeight="1" x14ac:dyDescent="0.25">
      <c r="B7" s="40"/>
      <c r="C7" s="40"/>
      <c r="D7" s="40"/>
      <c r="E7" s="40"/>
      <c r="F7" s="40"/>
      <c r="G7" s="40"/>
      <c r="H7" s="40"/>
    </row>
    <row r="8" spans="1:8" ht="30" customHeight="1" x14ac:dyDescent="0.25">
      <c r="A8" s="6"/>
      <c r="B8" s="41" t="s">
        <v>10</v>
      </c>
      <c r="C8" s="42"/>
      <c r="D8" s="43" t="s">
        <v>23</v>
      </c>
      <c r="E8" s="43"/>
      <c r="F8" s="43"/>
      <c r="G8" s="43"/>
      <c r="H8" s="43"/>
    </row>
    <row r="9" spans="1:8" ht="37.5" customHeight="1" x14ac:dyDescent="0.25">
      <c r="A9" s="6"/>
      <c r="B9" s="44" t="s">
        <v>3</v>
      </c>
      <c r="C9" s="44"/>
      <c r="D9" s="44"/>
      <c r="E9" s="45" t="s">
        <v>40</v>
      </c>
      <c r="F9" s="45"/>
      <c r="G9" s="45"/>
      <c r="H9" s="46"/>
    </row>
    <row r="10" spans="1:8" ht="30" customHeight="1" x14ac:dyDescent="0.25">
      <c r="A10" s="24" t="s">
        <v>8</v>
      </c>
      <c r="B10" s="36" t="s">
        <v>1</v>
      </c>
      <c r="C10" s="37"/>
      <c r="D10" s="37"/>
      <c r="E10" s="25" t="s">
        <v>17</v>
      </c>
      <c r="F10" s="25" t="s">
        <v>18</v>
      </c>
      <c r="G10" s="25" t="s">
        <v>19</v>
      </c>
      <c r="H10" s="25" t="s">
        <v>20</v>
      </c>
    </row>
    <row r="11" spans="1:8" ht="64.5" customHeight="1" x14ac:dyDescent="0.25">
      <c r="A11" s="12">
        <v>1</v>
      </c>
      <c r="B11" s="29" t="s">
        <v>25</v>
      </c>
      <c r="C11" s="30"/>
      <c r="D11" s="31"/>
      <c r="E11" s="11">
        <v>100</v>
      </c>
      <c r="F11" s="11">
        <v>1696</v>
      </c>
      <c r="G11" s="17">
        <v>583698.73</v>
      </c>
      <c r="H11" s="13" t="s">
        <v>44</v>
      </c>
    </row>
    <row r="12" spans="1:8" ht="45.75" customHeight="1" x14ac:dyDescent="0.25">
      <c r="A12" s="12">
        <v>2</v>
      </c>
      <c r="B12" s="29" t="s">
        <v>26</v>
      </c>
      <c r="C12" s="30"/>
      <c r="D12" s="31"/>
      <c r="E12" s="11">
        <v>100</v>
      </c>
      <c r="F12" s="11"/>
      <c r="G12" s="17">
        <v>6000</v>
      </c>
      <c r="H12" s="23" t="s">
        <v>45</v>
      </c>
    </row>
    <row r="13" spans="1:8" ht="39.950000000000003" customHeight="1" x14ac:dyDescent="0.25">
      <c r="A13" s="12">
        <v>3</v>
      </c>
      <c r="B13" s="29" t="s">
        <v>27</v>
      </c>
      <c r="C13" s="30"/>
      <c r="D13" s="31"/>
      <c r="E13" s="11">
        <v>100</v>
      </c>
      <c r="F13" s="11">
        <v>1</v>
      </c>
      <c r="G13" s="17">
        <v>1000</v>
      </c>
      <c r="H13" s="27" t="s">
        <v>49</v>
      </c>
    </row>
    <row r="14" spans="1:8" ht="108.75" customHeight="1" x14ac:dyDescent="0.25">
      <c r="A14" s="12">
        <v>4</v>
      </c>
      <c r="B14" s="29" t="s">
        <v>28</v>
      </c>
      <c r="C14" s="30"/>
      <c r="D14" s="31"/>
      <c r="E14" s="11">
        <v>100</v>
      </c>
      <c r="F14" s="11">
        <v>79</v>
      </c>
      <c r="G14" s="17">
        <v>0</v>
      </c>
      <c r="H14" s="26" t="s">
        <v>47</v>
      </c>
    </row>
    <row r="15" spans="1:8" ht="39.950000000000003" customHeight="1" x14ac:dyDescent="0.25">
      <c r="A15" s="12">
        <v>5</v>
      </c>
      <c r="B15" s="29" t="s">
        <v>29</v>
      </c>
      <c r="C15" s="30"/>
      <c r="D15" s="31"/>
      <c r="E15" s="11">
        <v>100</v>
      </c>
      <c r="F15" s="11">
        <v>15</v>
      </c>
      <c r="G15" s="17">
        <v>0</v>
      </c>
      <c r="H15" s="28" t="s">
        <v>48</v>
      </c>
    </row>
    <row r="16" spans="1:8" ht="39.950000000000003" customHeight="1" x14ac:dyDescent="0.25">
      <c r="A16" s="12">
        <v>6</v>
      </c>
      <c r="B16" s="29" t="s">
        <v>30</v>
      </c>
      <c r="C16" s="30"/>
      <c r="D16" s="31"/>
      <c r="E16" s="11">
        <v>100</v>
      </c>
      <c r="F16" s="11"/>
      <c r="G16" s="17">
        <v>0</v>
      </c>
      <c r="H16" s="28" t="s">
        <v>49</v>
      </c>
    </row>
    <row r="17" spans="1:8" ht="39.950000000000003" customHeight="1" x14ac:dyDescent="0.25">
      <c r="A17" s="12">
        <v>7</v>
      </c>
      <c r="B17" s="29" t="s">
        <v>31</v>
      </c>
      <c r="C17" s="30"/>
      <c r="D17" s="31"/>
      <c r="E17" s="11">
        <v>50</v>
      </c>
      <c r="F17" s="11"/>
      <c r="G17" s="17">
        <v>0</v>
      </c>
      <c r="H17" s="26" t="s">
        <v>50</v>
      </c>
    </row>
    <row r="18" spans="1:8" ht="39.950000000000003" customHeight="1" x14ac:dyDescent="0.25">
      <c r="A18" s="12">
        <v>8</v>
      </c>
      <c r="B18" s="29" t="s">
        <v>32</v>
      </c>
      <c r="C18" s="30"/>
      <c r="D18" s="31"/>
      <c r="E18" s="11">
        <v>100</v>
      </c>
      <c r="F18" s="11">
        <v>79</v>
      </c>
      <c r="G18" s="17">
        <v>0</v>
      </c>
      <c r="H18" s="26" t="s">
        <v>46</v>
      </c>
    </row>
    <row r="19" spans="1:8" ht="49.5" customHeight="1" x14ac:dyDescent="0.25">
      <c r="A19" s="12">
        <v>9</v>
      </c>
      <c r="B19" s="29" t="s">
        <v>33</v>
      </c>
      <c r="C19" s="30"/>
      <c r="D19" s="31"/>
      <c r="E19" s="11"/>
      <c r="F19" s="11"/>
      <c r="G19" s="17">
        <v>0</v>
      </c>
      <c r="H19" s="13"/>
    </row>
    <row r="20" spans="1:8" ht="15.75" x14ac:dyDescent="0.25">
      <c r="A20" s="6"/>
      <c r="B20" s="52" t="s">
        <v>0</v>
      </c>
      <c r="C20" s="53"/>
      <c r="D20" s="53"/>
      <c r="E20" s="14">
        <f>SUM(E11:E19)/9</f>
        <v>83.333333333333329</v>
      </c>
      <c r="F20" s="8">
        <f>SUM(F11:F19)</f>
        <v>1870</v>
      </c>
      <c r="G20" s="18">
        <f>SUM(G11:G19)</f>
        <v>590698.73</v>
      </c>
      <c r="H20" s="3"/>
    </row>
    <row r="21" spans="1:8" ht="53.25" customHeight="1" x14ac:dyDescent="0.25">
      <c r="A21" s="22"/>
      <c r="B21" s="54" t="s">
        <v>51</v>
      </c>
      <c r="C21" s="55"/>
      <c r="D21" s="55"/>
      <c r="E21" s="55"/>
      <c r="F21" s="55"/>
      <c r="G21" s="55"/>
      <c r="H21" s="56"/>
    </row>
    <row r="22" spans="1:8" x14ac:dyDescent="0.25">
      <c r="A22" s="6"/>
      <c r="B22" s="47"/>
      <c r="C22" s="48"/>
      <c r="D22" s="48"/>
      <c r="E22" s="48"/>
      <c r="F22" s="48"/>
      <c r="G22" s="48"/>
      <c r="H22" s="48"/>
    </row>
    <row r="23" spans="1:8" ht="31.5" customHeight="1" x14ac:dyDescent="0.25">
      <c r="A23" s="6"/>
      <c r="B23" s="41" t="s">
        <v>11</v>
      </c>
      <c r="C23" s="42"/>
      <c r="D23" s="49" t="s">
        <v>61</v>
      </c>
      <c r="E23" s="50"/>
      <c r="F23" s="50"/>
      <c r="G23" s="50"/>
      <c r="H23" s="51"/>
    </row>
    <row r="24" spans="1:8" ht="48.75" customHeight="1" x14ac:dyDescent="0.25">
      <c r="A24" s="6"/>
      <c r="B24" s="44" t="s">
        <v>4</v>
      </c>
      <c r="C24" s="44"/>
      <c r="D24" s="44"/>
      <c r="E24" s="45" t="s">
        <v>41</v>
      </c>
      <c r="F24" s="45"/>
      <c r="G24" s="45"/>
      <c r="H24" s="46"/>
    </row>
    <row r="25" spans="1:8" ht="30" x14ac:dyDescent="0.25">
      <c r="A25" s="24" t="s">
        <v>8</v>
      </c>
      <c r="B25" s="36" t="s">
        <v>1</v>
      </c>
      <c r="C25" s="37"/>
      <c r="D25" s="37"/>
      <c r="E25" s="25" t="s">
        <v>17</v>
      </c>
      <c r="F25" s="25" t="s">
        <v>18</v>
      </c>
      <c r="G25" s="25" t="s">
        <v>19</v>
      </c>
      <c r="H25" s="25" t="s">
        <v>20</v>
      </c>
    </row>
    <row r="26" spans="1:8" ht="39.950000000000003" customHeight="1" x14ac:dyDescent="0.25">
      <c r="A26" s="12">
        <v>1</v>
      </c>
      <c r="B26" s="29" t="s">
        <v>34</v>
      </c>
      <c r="C26" s="30"/>
      <c r="D26" s="31"/>
      <c r="E26" s="11">
        <v>100</v>
      </c>
      <c r="F26" s="11"/>
      <c r="G26" s="17">
        <v>0</v>
      </c>
      <c r="H26" s="13" t="s">
        <v>52</v>
      </c>
    </row>
    <row r="27" spans="1:8" ht="39.950000000000003" customHeight="1" x14ac:dyDescent="0.25">
      <c r="A27" s="12">
        <v>2</v>
      </c>
      <c r="B27" s="29" t="s">
        <v>35</v>
      </c>
      <c r="C27" s="30"/>
      <c r="D27" s="31"/>
      <c r="E27" s="11">
        <v>100</v>
      </c>
      <c r="F27" s="11"/>
      <c r="G27" s="17">
        <v>0</v>
      </c>
      <c r="H27" s="23"/>
    </row>
    <row r="28" spans="1:8" ht="45" customHeight="1" x14ac:dyDescent="0.25">
      <c r="A28" s="12">
        <v>3</v>
      </c>
      <c r="B28" s="29" t="s">
        <v>36</v>
      </c>
      <c r="C28" s="30"/>
      <c r="D28" s="31"/>
      <c r="E28" s="11">
        <v>100</v>
      </c>
      <c r="F28" s="11"/>
      <c r="G28" s="17">
        <v>0</v>
      </c>
      <c r="H28" s="23"/>
    </row>
    <row r="29" spans="1:8" ht="39.950000000000003" customHeight="1" x14ac:dyDescent="0.25">
      <c r="A29" s="12">
        <v>4</v>
      </c>
      <c r="B29" s="29" t="s">
        <v>59</v>
      </c>
      <c r="C29" s="30"/>
      <c r="D29" s="31"/>
      <c r="E29" s="11">
        <v>100</v>
      </c>
      <c r="F29" s="11"/>
      <c r="G29" s="17">
        <v>0</v>
      </c>
      <c r="H29" s="26"/>
    </row>
    <row r="30" spans="1:8" ht="47.25" customHeight="1" x14ac:dyDescent="0.25">
      <c r="A30" s="12">
        <v>5</v>
      </c>
      <c r="B30" s="29" t="s">
        <v>58</v>
      </c>
      <c r="C30" s="30"/>
      <c r="D30" s="31"/>
      <c r="E30" s="11">
        <v>100</v>
      </c>
      <c r="F30" s="11"/>
      <c r="G30" s="17">
        <v>0</v>
      </c>
      <c r="H30" s="26"/>
    </row>
    <row r="31" spans="1:8" ht="39.950000000000003" customHeight="1" x14ac:dyDescent="0.25">
      <c r="A31" s="12">
        <v>6</v>
      </c>
      <c r="B31" s="29" t="s">
        <v>60</v>
      </c>
      <c r="C31" s="30"/>
      <c r="D31" s="31"/>
      <c r="E31" s="11">
        <v>100</v>
      </c>
      <c r="F31" s="11"/>
      <c r="G31" s="17">
        <v>0</v>
      </c>
      <c r="H31" s="26"/>
    </row>
    <row r="32" spans="1:8" ht="39.950000000000003" customHeight="1" x14ac:dyDescent="0.25">
      <c r="A32" s="12">
        <v>7</v>
      </c>
      <c r="B32" s="29" t="s">
        <v>37</v>
      </c>
      <c r="C32" s="30"/>
      <c r="D32" s="31"/>
      <c r="E32" s="11">
        <v>100</v>
      </c>
      <c r="F32" s="11"/>
      <c r="G32" s="17">
        <v>0</v>
      </c>
      <c r="H32" s="26"/>
    </row>
    <row r="33" spans="1:8" ht="105.75" customHeight="1" x14ac:dyDescent="0.25">
      <c r="A33" s="12">
        <v>8</v>
      </c>
      <c r="B33" s="29" t="s">
        <v>38</v>
      </c>
      <c r="C33" s="30"/>
      <c r="D33" s="31"/>
      <c r="E33" s="11">
        <v>100</v>
      </c>
      <c r="F33" s="11"/>
      <c r="G33" s="17">
        <v>0</v>
      </c>
      <c r="H33" s="13" t="s">
        <v>53</v>
      </c>
    </row>
    <row r="34" spans="1:8" ht="15.75" x14ac:dyDescent="0.25">
      <c r="A34" s="6"/>
      <c r="B34" s="52" t="s">
        <v>0</v>
      </c>
      <c r="C34" s="53"/>
      <c r="D34" s="53"/>
      <c r="E34" s="8">
        <f>SUM(E26:E33)/9</f>
        <v>88.888888888888886</v>
      </c>
      <c r="F34" s="8">
        <f>SUM(F26:F33)</f>
        <v>0</v>
      </c>
      <c r="G34" s="19">
        <f>SUM(G26:G33)</f>
        <v>0</v>
      </c>
      <c r="H34" s="3"/>
    </row>
    <row r="35" spans="1:8" ht="53.25" customHeight="1" x14ac:dyDescent="0.25">
      <c r="A35" s="22"/>
      <c r="B35" s="54" t="s">
        <v>54</v>
      </c>
      <c r="C35" s="55"/>
      <c r="D35" s="55"/>
      <c r="E35" s="55"/>
      <c r="F35" s="55"/>
      <c r="G35" s="55"/>
      <c r="H35" s="56"/>
    </row>
    <row r="36" spans="1:8" x14ac:dyDescent="0.25">
      <c r="A36" s="6"/>
      <c r="B36" s="47"/>
      <c r="C36" s="48"/>
      <c r="D36" s="48"/>
      <c r="E36" s="48"/>
      <c r="F36" s="48"/>
      <c r="G36" s="48"/>
      <c r="H36" s="48"/>
    </row>
    <row r="37" spans="1:8" ht="33.75" customHeight="1" x14ac:dyDescent="0.25">
      <c r="A37" s="6"/>
      <c r="B37" s="41" t="s">
        <v>12</v>
      </c>
      <c r="C37" s="42"/>
      <c r="D37" s="60" t="s">
        <v>24</v>
      </c>
      <c r="E37" s="61"/>
      <c r="F37" s="61"/>
      <c r="G37" s="61"/>
      <c r="H37" s="62"/>
    </row>
    <row r="38" spans="1:8" ht="32.25" customHeight="1" x14ac:dyDescent="0.25">
      <c r="A38" s="6"/>
      <c r="B38" s="44" t="s">
        <v>5</v>
      </c>
      <c r="C38" s="44"/>
      <c r="D38" s="44"/>
      <c r="E38" s="45" t="s">
        <v>42</v>
      </c>
      <c r="F38" s="45"/>
      <c r="G38" s="45"/>
      <c r="H38" s="46"/>
    </row>
    <row r="39" spans="1:8" ht="30" x14ac:dyDescent="0.25">
      <c r="A39" s="24" t="s">
        <v>8</v>
      </c>
      <c r="B39" s="36" t="s">
        <v>1</v>
      </c>
      <c r="C39" s="37"/>
      <c r="D39" s="37"/>
      <c r="E39" s="25" t="s">
        <v>17</v>
      </c>
      <c r="F39" s="25" t="s">
        <v>18</v>
      </c>
      <c r="G39" s="25" t="s">
        <v>19</v>
      </c>
      <c r="H39" s="25" t="s">
        <v>20</v>
      </c>
    </row>
    <row r="40" spans="1:8" ht="48" customHeight="1" x14ac:dyDescent="0.25">
      <c r="A40" s="12">
        <v>1</v>
      </c>
      <c r="B40" s="29" t="s">
        <v>55</v>
      </c>
      <c r="C40" s="30"/>
      <c r="D40" s="31"/>
      <c r="E40" s="11">
        <v>60</v>
      </c>
      <c r="F40" s="11">
        <v>25</v>
      </c>
      <c r="G40" s="17">
        <v>68700</v>
      </c>
      <c r="H40" s="11" t="s">
        <v>56</v>
      </c>
    </row>
    <row r="41" spans="1:8" ht="104.25" customHeight="1" x14ac:dyDescent="0.25">
      <c r="A41" s="12">
        <v>2</v>
      </c>
      <c r="B41" s="29" t="s">
        <v>39</v>
      </c>
      <c r="C41" s="30"/>
      <c r="D41" s="31"/>
      <c r="E41" s="11"/>
      <c r="F41" s="11"/>
      <c r="G41" s="17">
        <v>0</v>
      </c>
      <c r="H41" s="23"/>
    </row>
    <row r="42" spans="1:8" ht="39.950000000000003" customHeight="1" x14ac:dyDescent="0.25">
      <c r="A42" s="12">
        <v>3</v>
      </c>
      <c r="B42" s="29"/>
      <c r="C42" s="30"/>
      <c r="D42" s="31"/>
      <c r="E42" s="11"/>
      <c r="F42" s="11"/>
      <c r="G42" s="17">
        <v>0</v>
      </c>
      <c r="H42" s="23"/>
    </row>
    <row r="43" spans="1:8" ht="15.75" x14ac:dyDescent="0.25">
      <c r="A43" s="6"/>
      <c r="B43" s="52" t="s">
        <v>0</v>
      </c>
      <c r="C43" s="53"/>
      <c r="D43" s="53"/>
      <c r="E43" s="8">
        <f>SUM(E40:E42)/2</f>
        <v>30</v>
      </c>
      <c r="F43" s="8">
        <f>SUM(F40:F42)</f>
        <v>25</v>
      </c>
      <c r="G43" s="19">
        <f>SUM(G40:G42)</f>
        <v>68700</v>
      </c>
      <c r="H43" s="3"/>
    </row>
    <row r="44" spans="1:8" ht="53.25" customHeight="1" x14ac:dyDescent="0.25">
      <c r="A44" s="22"/>
      <c r="B44" s="54" t="s">
        <v>57</v>
      </c>
      <c r="C44" s="55"/>
      <c r="D44" s="55"/>
      <c r="E44" s="55"/>
      <c r="F44" s="55"/>
      <c r="G44" s="55"/>
      <c r="H44" s="56"/>
    </row>
    <row r="45" spans="1:8" ht="23.25" customHeight="1" x14ac:dyDescent="0.25">
      <c r="A45" s="6"/>
      <c r="B45" s="41" t="s">
        <v>13</v>
      </c>
      <c r="C45" s="42"/>
      <c r="D45" s="60"/>
      <c r="E45" s="61"/>
      <c r="F45" s="61"/>
      <c r="G45" s="61"/>
      <c r="H45" s="62"/>
    </row>
    <row r="46" spans="1:8" ht="35.25" customHeight="1" x14ac:dyDescent="0.25">
      <c r="A46" s="6"/>
      <c r="B46" s="44" t="s">
        <v>6</v>
      </c>
      <c r="C46" s="44"/>
      <c r="D46" s="44"/>
      <c r="E46" s="45"/>
      <c r="F46" s="45"/>
      <c r="G46" s="45"/>
      <c r="H46" s="46"/>
    </row>
    <row r="47" spans="1:8" ht="30" x14ac:dyDescent="0.25">
      <c r="A47" s="24" t="s">
        <v>8</v>
      </c>
      <c r="B47" s="36" t="s">
        <v>1</v>
      </c>
      <c r="C47" s="37"/>
      <c r="D47" s="37"/>
      <c r="E47" s="25" t="s">
        <v>17</v>
      </c>
      <c r="F47" s="25" t="s">
        <v>18</v>
      </c>
      <c r="G47" s="25" t="s">
        <v>19</v>
      </c>
      <c r="H47" s="25" t="s">
        <v>20</v>
      </c>
    </row>
    <row r="48" spans="1:8" ht="39.950000000000003" customHeight="1" x14ac:dyDescent="0.25">
      <c r="A48" s="12">
        <v>1</v>
      </c>
      <c r="B48" s="29"/>
      <c r="C48" s="30"/>
      <c r="D48" s="31"/>
      <c r="E48" s="11"/>
      <c r="F48" s="11"/>
      <c r="G48" s="17">
        <v>0</v>
      </c>
      <c r="H48" s="13"/>
    </row>
    <row r="49" spans="1:8" ht="15.75" x14ac:dyDescent="0.25">
      <c r="A49" s="6"/>
      <c r="B49" s="64" t="s">
        <v>0</v>
      </c>
      <c r="C49" s="65"/>
      <c r="D49" s="65"/>
      <c r="E49" s="9">
        <f>SUM(E48:E48)/4</f>
        <v>0</v>
      </c>
      <c r="F49" s="9">
        <f>SUM(F48:F48)</f>
        <v>0</v>
      </c>
      <c r="G49" s="20">
        <f>SUM(G48:G48)</f>
        <v>0</v>
      </c>
      <c r="H49" s="4"/>
    </row>
    <row r="50" spans="1:8" ht="53.25" customHeight="1" x14ac:dyDescent="0.25">
      <c r="A50" s="58"/>
      <c r="B50" s="66" t="s">
        <v>15</v>
      </c>
      <c r="C50" s="67"/>
      <c r="D50" s="67"/>
      <c r="E50" s="67"/>
      <c r="F50" s="67"/>
      <c r="G50" s="67"/>
      <c r="H50" s="68"/>
    </row>
    <row r="51" spans="1:8" ht="15.75" x14ac:dyDescent="0.25">
      <c r="A51" s="59"/>
      <c r="B51" s="63" t="s">
        <v>7</v>
      </c>
      <c r="C51" s="63"/>
      <c r="D51" s="63"/>
      <c r="E51" s="10">
        <f>SUM(E20+E34+E43+E49)/3</f>
        <v>67.407407407407405</v>
      </c>
      <c r="F51" s="10">
        <f>SUM(F20+F34+F43+F49)</f>
        <v>1895</v>
      </c>
      <c r="G51" s="21">
        <f>SUM(G20+G34+G43+G49)</f>
        <v>659398.73</v>
      </c>
      <c r="H51" s="2"/>
    </row>
    <row r="52" spans="1:8" x14ac:dyDescent="0.25">
      <c r="B52" s="33"/>
      <c r="C52" s="33"/>
      <c r="D52" s="33"/>
      <c r="E52" s="33"/>
      <c r="F52" s="33"/>
      <c r="G52" s="33"/>
      <c r="H52" s="33"/>
    </row>
    <row r="53" spans="1:8" ht="80.099999999999994" customHeight="1" x14ac:dyDescent="0.25">
      <c r="A53"/>
      <c r="B53" s="57" t="s">
        <v>43</v>
      </c>
      <c r="C53" s="57"/>
      <c r="D53" s="57"/>
      <c r="E53" s="57"/>
    </row>
  </sheetData>
  <mergeCells count="63">
    <mergeCell ref="B12:D12"/>
    <mergeCell ref="B13:D13"/>
    <mergeCell ref="B27:D27"/>
    <mergeCell ref="B28:D28"/>
    <mergeCell ref="B41:D41"/>
    <mergeCell ref="B26:D26"/>
    <mergeCell ref="B33:D33"/>
    <mergeCell ref="B34:D34"/>
    <mergeCell ref="B36:H36"/>
    <mergeCell ref="B39:D39"/>
    <mergeCell ref="B40:D40"/>
    <mergeCell ref="B37:C37"/>
    <mergeCell ref="D37:H37"/>
    <mergeCell ref="B38:D38"/>
    <mergeCell ref="E38:H38"/>
    <mergeCell ref="B35:H35"/>
    <mergeCell ref="B52:H52"/>
    <mergeCell ref="B53:E53"/>
    <mergeCell ref="A50:A51"/>
    <mergeCell ref="B48:D48"/>
    <mergeCell ref="B43:D43"/>
    <mergeCell ref="B44:H44"/>
    <mergeCell ref="B47:D47"/>
    <mergeCell ref="B45:C45"/>
    <mergeCell ref="D45:H45"/>
    <mergeCell ref="B46:D46"/>
    <mergeCell ref="E46:H46"/>
    <mergeCell ref="B51:D51"/>
    <mergeCell ref="B49:D49"/>
    <mergeCell ref="B50:H50"/>
    <mergeCell ref="B42:D42"/>
    <mergeCell ref="B19:D19"/>
    <mergeCell ref="B22:H22"/>
    <mergeCell ref="B25:D25"/>
    <mergeCell ref="B23:C23"/>
    <mergeCell ref="D23:H23"/>
    <mergeCell ref="B24:D24"/>
    <mergeCell ref="B20:D20"/>
    <mergeCell ref="E24:H24"/>
    <mergeCell ref="B21:H21"/>
    <mergeCell ref="B29:D29"/>
    <mergeCell ref="B30:D30"/>
    <mergeCell ref="B31:D31"/>
    <mergeCell ref="B32:D32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6:D16"/>
    <mergeCell ref="B17:D17"/>
    <mergeCell ref="B18:D18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7" t="s">
        <v>9</v>
      </c>
      <c r="C3" s="33"/>
      <c r="D3" s="33"/>
      <c r="E3" s="33"/>
      <c r="F3" s="33"/>
      <c r="G3" s="33"/>
      <c r="H3" s="33"/>
      <c r="I3" s="3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2021-05-09T02:53:28Z</cp:lastPrinted>
  <dcterms:created xsi:type="dcterms:W3CDTF">2017-08-15T19:12:25Z</dcterms:created>
  <dcterms:modified xsi:type="dcterms:W3CDTF">2021-07-07T19:12:03Z</dcterms:modified>
</cp:coreProperties>
</file>